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075" windowHeight="78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4" i="1"/>
  <c r="G14" s="1"/>
  <c r="B13"/>
  <c r="B12"/>
  <c r="G11"/>
  <c r="B11"/>
  <c r="G10"/>
  <c r="E10"/>
  <c r="B10"/>
  <c r="G9"/>
  <c r="B9"/>
  <c r="G8"/>
  <c r="E8"/>
  <c r="B8"/>
  <c r="G7"/>
  <c r="B7"/>
  <c r="G6"/>
  <c r="B6"/>
  <c r="G5"/>
  <c r="B5"/>
  <c r="B14" s="1"/>
  <c r="B15" s="1"/>
  <c r="G4"/>
  <c r="G13" s="1"/>
  <c r="E4"/>
  <c r="E13" s="1"/>
  <c r="B4"/>
  <c r="A1"/>
  <c r="E15" l="1"/>
  <c r="F9"/>
  <c r="F13"/>
  <c r="F11"/>
  <c r="F7"/>
  <c r="F6"/>
  <c r="F5"/>
  <c r="H8"/>
  <c r="H9"/>
  <c r="F10"/>
  <c r="G15"/>
  <c r="H13"/>
  <c r="H11"/>
  <c r="H5"/>
  <c r="H6"/>
  <c r="H7"/>
  <c r="F8"/>
  <c r="H10"/>
  <c r="F4"/>
  <c r="F15" s="1"/>
  <c r="H4"/>
  <c r="H15" l="1"/>
</calcChain>
</file>

<file path=xl/sharedStrings.xml><?xml version="1.0" encoding="utf-8"?>
<sst xmlns="http://schemas.openxmlformats.org/spreadsheetml/2006/main" count="38" uniqueCount="35">
  <si>
    <t>104年11月份學校午餐費收支結算表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</si>
  <si>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</si>
  <si>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</si>
  <si>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截止本月底止累計數</t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</si>
  <si>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</si>
  <si>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</si>
  <si>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</si>
  <si>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</si>
  <si>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</si>
  <si>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</si>
  <si>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</si>
  <si>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 xml:space="preserve">一、本月每人收午餐費 620 元
二、應收午餐費
      學  生  39 人
      教職員 14 人
      工  友  1人
      合  計  54人 共  33480 元
三、免收減收午餐費
       （1）全免及減收學生午餐費
             計 5人 3100 元          
       （2）全免工友午餐費
             計  0 人 0  元
         共計   0  人  0  元
四、本月未繳午餐費
          計    人       元
        （附繳納午餐費情形統計表）
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</si>
  <si>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</si>
  <si>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</si>
  <si>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</si>
  <si>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</si>
  <si>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</si>
  <si>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</si>
  <si>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</si>
  <si>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</si>
  <si>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</si>
  <si>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小型偏遠學校午餐補助費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</si>
  <si>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</si>
  <si>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</si>
  <si>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</si>
  <si>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午餐退費
收入減帳</t>
    <phoneticPr fontId="4" type="noConversion"/>
  </si>
  <si>
    <t>雜支</t>
    <phoneticPr fontId="4" type="noConversion"/>
  </si>
  <si>
    <t xml:space="preserve">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</si>
  <si>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</si>
  <si>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</si>
  <si>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</si>
  <si>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</si>
  <si>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</si>
  <si>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</si>
  <si>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 xml:space="preserve">製表            出納              會計              稽核              執行秘書               校長    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</si>
</sst>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2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9" fontId="5" fillId="0" borderId="2" xfId="2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800;&#28136;&#32769;&#24107;/104&#21320;&#39184;&#20027;&#35336;/3.104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 xml:space="preserve">   嘉義縣鹿草鄉重寮國民小學</v>
          </cell>
        </row>
      </sheetData>
      <sheetData sheetId="10">
        <row r="4">
          <cell r="P4">
            <v>67667</v>
          </cell>
        </row>
        <row r="13">
          <cell r="L13">
            <v>1340</v>
          </cell>
          <cell r="P13">
            <v>96717</v>
          </cell>
        </row>
        <row r="23">
          <cell r="F23">
            <v>30380</v>
          </cell>
          <cell r="G23">
            <v>260</v>
          </cell>
          <cell r="H23">
            <v>0</v>
          </cell>
          <cell r="I23">
            <v>12400</v>
          </cell>
          <cell r="J23">
            <v>0</v>
          </cell>
          <cell r="K23">
            <v>0</v>
          </cell>
          <cell r="L2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A10" workbookViewId="0">
      <selection sqref="A1:H17"/>
    </sheetView>
  </sheetViews>
  <sheetFormatPr defaultRowHeight="16.5"/>
  <cols>
    <col min="1" max="1" width="12.375" customWidth="1"/>
    <col min="2" max="2" width="10.75" customWidth="1"/>
    <col min="3" max="3" width="20.5" customWidth="1"/>
    <col min="4" max="4" width="13" customWidth="1"/>
    <col min="5" max="5" width="11.875" customWidth="1"/>
    <col min="6" max="6" width="10" customWidth="1"/>
    <col min="7" max="7" width="10.5" customWidth="1"/>
    <col min="8" max="8" width="8.125" customWidth="1"/>
  </cols>
  <sheetData>
    <row r="1" spans="1:8" ht="25.5">
      <c r="A1" s="1" t="str">
        <f>'[1]10結算'!A1:C1</f>
        <v xml:space="preserve">   嘉義縣鹿草鄉重寮國民小學</v>
      </c>
      <c r="B1" s="1"/>
      <c r="C1" s="1"/>
      <c r="D1" s="2" t="s">
        <v>0</v>
      </c>
      <c r="E1" s="2"/>
      <c r="F1" s="2"/>
      <c r="G1" s="2"/>
      <c r="H1" s="2"/>
    </row>
    <row r="2" spans="1:8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</row>
    <row r="3" spans="1:8">
      <c r="A3" s="4" t="s">
        <v>4</v>
      </c>
      <c r="B3" s="5" t="s">
        <v>5</v>
      </c>
      <c r="C3" s="4" t="s">
        <v>6</v>
      </c>
      <c r="D3" s="4" t="s">
        <v>7</v>
      </c>
      <c r="E3" s="5" t="s">
        <v>8</v>
      </c>
      <c r="F3" s="4" t="s">
        <v>9</v>
      </c>
      <c r="G3" s="5" t="s">
        <v>8</v>
      </c>
      <c r="H3" s="4" t="s">
        <v>9</v>
      </c>
    </row>
    <row r="4" spans="1:8">
      <c r="A4" s="4" t="s">
        <v>10</v>
      </c>
      <c r="B4" s="6">
        <f>'[1]11分類帳'!P4</f>
        <v>67667</v>
      </c>
      <c r="C4" s="7" t="s">
        <v>11</v>
      </c>
      <c r="D4" s="4" t="s">
        <v>12</v>
      </c>
      <c r="E4" s="6">
        <f>'[1]11分類帳'!G12</f>
        <v>0</v>
      </c>
      <c r="F4" s="8">
        <f>E4/E13</f>
        <v>0</v>
      </c>
      <c r="G4" s="6">
        <f>'[1]11分類帳'!G13</f>
        <v>0</v>
      </c>
      <c r="H4" s="8">
        <f>G4/G13</f>
        <v>0</v>
      </c>
    </row>
    <row r="5" spans="1:8">
      <c r="A5" s="4" t="s">
        <v>13</v>
      </c>
      <c r="B5" s="6">
        <f>'[1]11分類帳'!F23</f>
        <v>30380</v>
      </c>
      <c r="C5" s="9"/>
      <c r="D5" s="4" t="s">
        <v>14</v>
      </c>
      <c r="E5" s="6">
        <v>21271</v>
      </c>
      <c r="F5" s="8">
        <f>E5/E13</f>
        <v>0.69786745406824147</v>
      </c>
      <c r="G5" s="6">
        <f>'[1]11分類帳'!H13</f>
        <v>0</v>
      </c>
      <c r="H5" s="8">
        <f>G5/G13</f>
        <v>0</v>
      </c>
    </row>
    <row r="6" spans="1:8" ht="42.75">
      <c r="A6" s="10" t="s">
        <v>15</v>
      </c>
      <c r="B6" s="6">
        <f>'[1]11分類帳'!G23</f>
        <v>260</v>
      </c>
      <c r="C6" s="9"/>
      <c r="D6" s="4" t="s">
        <v>16</v>
      </c>
      <c r="E6" s="6">
        <v>3880</v>
      </c>
      <c r="F6" s="8">
        <f>E6/E13</f>
        <v>0.12729658792650919</v>
      </c>
      <c r="G6" s="6">
        <f>'[1]11分類帳'!I13</f>
        <v>0</v>
      </c>
      <c r="H6" s="8">
        <f>G6/G13</f>
        <v>0</v>
      </c>
    </row>
    <row r="7" spans="1:8" ht="47.25">
      <c r="A7" s="11" t="s">
        <v>17</v>
      </c>
      <c r="B7" s="6">
        <f>'[1]11分類帳'!H23</f>
        <v>0</v>
      </c>
      <c r="C7" s="9"/>
      <c r="D7" s="4" t="s">
        <v>18</v>
      </c>
      <c r="E7" s="6">
        <v>1200</v>
      </c>
      <c r="F7" s="8">
        <f>E7/E13</f>
        <v>3.937007874015748E-2</v>
      </c>
      <c r="G7" s="6">
        <f>'[1]11分類帳'!J13</f>
        <v>0</v>
      </c>
      <c r="H7" s="8">
        <f>G7/G13</f>
        <v>0</v>
      </c>
    </row>
    <row r="8" spans="1:8" ht="31.5">
      <c r="A8" s="11" t="s">
        <v>19</v>
      </c>
      <c r="B8" s="6">
        <f>'[1]11分類帳'!I23</f>
        <v>12400</v>
      </c>
      <c r="C8" s="9"/>
      <c r="D8" s="4" t="s">
        <v>20</v>
      </c>
      <c r="E8" s="6">
        <f>'[1]11分類帳'!K12</f>
        <v>0</v>
      </c>
      <c r="F8" s="8">
        <f>E8/E13</f>
        <v>0</v>
      </c>
      <c r="G8" s="6">
        <f>'[1]11分類帳'!K13</f>
        <v>0</v>
      </c>
      <c r="H8" s="8">
        <f>G8/G13</f>
        <v>0</v>
      </c>
    </row>
    <row r="9" spans="1:8" ht="47.25">
      <c r="A9" s="11" t="s">
        <v>21</v>
      </c>
      <c r="B9" s="6">
        <f>'[1]11分類帳'!J23</f>
        <v>0</v>
      </c>
      <c r="C9" s="9"/>
      <c r="D9" s="4" t="s">
        <v>22</v>
      </c>
      <c r="E9" s="6">
        <v>4004</v>
      </c>
      <c r="F9" s="8">
        <f>E9/E13</f>
        <v>0.13136482939632546</v>
      </c>
      <c r="G9" s="6">
        <f>'[1]11分類帳'!L13</f>
        <v>1340</v>
      </c>
      <c r="H9" s="8">
        <f>G9/G13</f>
        <v>1</v>
      </c>
    </row>
    <row r="10" spans="1:8">
      <c r="A10" s="4" t="s">
        <v>23</v>
      </c>
      <c r="B10" s="6">
        <f>'[1]11分類帳'!K23</f>
        <v>0</v>
      </c>
      <c r="C10" s="9"/>
      <c r="D10" s="4" t="s">
        <v>24</v>
      </c>
      <c r="E10" s="6">
        <f>'[1]11分類帳'!M12</f>
        <v>0</v>
      </c>
      <c r="F10" s="8">
        <f>E10/E13</f>
        <v>0</v>
      </c>
      <c r="G10" s="6">
        <f>'[1]11分類帳'!M13</f>
        <v>0</v>
      </c>
      <c r="H10" s="8">
        <f>G10/G13</f>
        <v>0</v>
      </c>
    </row>
    <row r="11" spans="1:8" ht="33">
      <c r="A11" s="12" t="s">
        <v>25</v>
      </c>
      <c r="B11" s="6">
        <f>'[1]11分類帳'!L23</f>
        <v>0</v>
      </c>
      <c r="C11" s="9"/>
      <c r="D11" s="4" t="s">
        <v>26</v>
      </c>
      <c r="E11" s="6">
        <v>125</v>
      </c>
      <c r="F11" s="8">
        <f>E11/E13</f>
        <v>4.1010498687664041E-3</v>
      </c>
      <c r="G11" s="6">
        <f>'[1]11分類帳'!N13</f>
        <v>0</v>
      </c>
      <c r="H11" s="8">
        <f>G11/G13</f>
        <v>0</v>
      </c>
    </row>
    <row r="12" spans="1:8">
      <c r="A12" s="4"/>
      <c r="B12" s="6">
        <f>'[1]11分類帳'!F30</f>
        <v>0</v>
      </c>
      <c r="C12" s="13" t="s">
        <v>27</v>
      </c>
      <c r="D12" s="12"/>
      <c r="E12" s="6"/>
      <c r="F12" s="8"/>
      <c r="G12" s="6"/>
      <c r="H12" s="8"/>
    </row>
    <row r="13" spans="1:8">
      <c r="A13" s="4"/>
      <c r="B13" s="6">
        <f>'[1]11分類帳'!F31</f>
        <v>0</v>
      </c>
      <c r="C13" s="13"/>
      <c r="D13" s="4" t="s">
        <v>28</v>
      </c>
      <c r="E13" s="6">
        <f>SUM(E4:E12)</f>
        <v>30480</v>
      </c>
      <c r="F13" s="8">
        <f>E13/E13</f>
        <v>1</v>
      </c>
      <c r="G13" s="6">
        <f>SUM(G4:G12)</f>
        <v>1340</v>
      </c>
      <c r="H13" s="14">
        <f>G13/G13</f>
        <v>1</v>
      </c>
    </row>
    <row r="14" spans="1:8">
      <c r="A14" s="4" t="s">
        <v>29</v>
      </c>
      <c r="B14" s="6">
        <f>SUM(B5:B12)</f>
        <v>43040</v>
      </c>
      <c r="C14" s="13"/>
      <c r="D14" s="4" t="s">
        <v>30</v>
      </c>
      <c r="E14" s="6">
        <f>'[1]11分類帳'!P13</f>
        <v>96717</v>
      </c>
      <c r="F14" s="8"/>
      <c r="G14" s="6">
        <f>E14</f>
        <v>96717</v>
      </c>
      <c r="H14" s="15"/>
    </row>
    <row r="15" spans="1:8">
      <c r="A15" s="4" t="s">
        <v>31</v>
      </c>
      <c r="B15" s="6">
        <f>B14+B4</f>
        <v>110707</v>
      </c>
      <c r="C15" s="16"/>
      <c r="D15" s="4" t="s">
        <v>31</v>
      </c>
      <c r="E15" s="6">
        <f>E13+E14</f>
        <v>127197</v>
      </c>
      <c r="F15" s="14">
        <f>SUM(F4:F11)</f>
        <v>1</v>
      </c>
      <c r="G15" s="6">
        <f>G13+G14</f>
        <v>98057</v>
      </c>
      <c r="H15" s="14">
        <f>SUM(H4:H11)</f>
        <v>1</v>
      </c>
    </row>
    <row r="16" spans="1:8">
      <c r="A16" s="4" t="s">
        <v>32</v>
      </c>
      <c r="B16" s="17" t="s">
        <v>33</v>
      </c>
      <c r="C16" s="17"/>
      <c r="D16" s="17"/>
      <c r="E16" s="17"/>
      <c r="F16" s="17"/>
      <c r="G16" s="17"/>
      <c r="H16" s="17"/>
    </row>
    <row r="17" spans="1:8">
      <c r="A17" s="18" t="s">
        <v>34</v>
      </c>
      <c r="B17" s="18"/>
      <c r="C17" s="18"/>
      <c r="D17" s="18"/>
      <c r="E17" s="18"/>
      <c r="F17" s="18"/>
      <c r="G17" s="18"/>
      <c r="H17" s="1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2015-12-04T02:31:46Z</dcterms:created>
  <dcterms:modified xsi:type="dcterms:W3CDTF">2015-12-04T02:33:52Z</dcterms:modified>
</cp:coreProperties>
</file>